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480" windowHeight="84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0" i="1"/>
  <c r="C41"/>
  <c r="C42"/>
  <c r="C43"/>
  <c r="C44"/>
  <c r="C45"/>
  <c r="C46"/>
  <c r="C47"/>
  <c r="C48"/>
  <c r="C49"/>
  <c r="C50"/>
  <c r="C51"/>
  <c r="C52"/>
  <c r="C35"/>
  <c r="C36"/>
  <c r="C37"/>
  <c r="C38"/>
  <c r="C39"/>
  <c r="C34"/>
  <c r="C33"/>
  <c r="H36"/>
  <c r="H35"/>
  <c r="G20"/>
  <c r="L6"/>
  <c r="K30" s="1"/>
  <c r="G28"/>
  <c r="G27"/>
  <c r="G26"/>
  <c r="G23"/>
  <c r="G22"/>
  <c r="G10"/>
  <c r="C6"/>
  <c r="C10" s="1"/>
  <c r="K6"/>
  <c r="K10" s="1"/>
  <c r="C30" l="1"/>
  <c r="C31"/>
  <c r="K22"/>
  <c r="K42"/>
  <c r="C27"/>
  <c r="C29"/>
  <c r="C28"/>
  <c r="C24"/>
  <c r="C25"/>
  <c r="C26"/>
  <c r="K26"/>
  <c r="K34"/>
  <c r="K17"/>
  <c r="K38"/>
  <c r="K18"/>
  <c r="K46"/>
  <c r="K47"/>
  <c r="K43"/>
  <c r="K39"/>
  <c r="K35"/>
  <c r="K31"/>
  <c r="K27"/>
  <c r="K23"/>
  <c r="K19"/>
  <c r="K48"/>
  <c r="K44"/>
  <c r="K40"/>
  <c r="K36"/>
  <c r="K32"/>
  <c r="K28"/>
  <c r="K24"/>
  <c r="K20"/>
  <c r="K16"/>
  <c r="K45"/>
  <c r="K41"/>
  <c r="K37"/>
  <c r="K33"/>
  <c r="K29"/>
  <c r="K25"/>
  <c r="K21"/>
  <c r="C17"/>
  <c r="C8"/>
  <c r="C21"/>
  <c r="C13"/>
  <c r="C9"/>
  <c r="K15"/>
  <c r="K13"/>
  <c r="K11"/>
  <c r="K9"/>
  <c r="C23"/>
  <c r="C19"/>
  <c r="C15"/>
  <c r="C11"/>
  <c r="K8"/>
  <c r="K14"/>
  <c r="K12"/>
  <c r="C22"/>
  <c r="C20"/>
  <c r="C18"/>
  <c r="C16"/>
  <c r="C14"/>
  <c r="C12"/>
</calcChain>
</file>

<file path=xl/sharedStrings.xml><?xml version="1.0" encoding="utf-8"?>
<sst xmlns="http://schemas.openxmlformats.org/spreadsheetml/2006/main" count="70" uniqueCount="55">
  <si>
    <t xml:space="preserve"> </t>
  </si>
  <si>
    <t>per bag</t>
  </si>
  <si>
    <t>3 cf</t>
  </si>
  <si>
    <t xml:space="preserve">per bag with tax  </t>
  </si>
  <si>
    <t>30 L</t>
  </si>
  <si>
    <t>1+</t>
  </si>
  <si>
    <t>MULCH</t>
  </si>
  <si>
    <t>3cf</t>
  </si>
  <si>
    <t>sand</t>
  </si>
  <si>
    <t>screenings</t>
  </si>
  <si>
    <t>red brick</t>
  </si>
  <si>
    <t>peat moss</t>
  </si>
  <si>
    <t>marble</t>
  </si>
  <si>
    <t>with tax</t>
  </si>
  <si>
    <t>&lt;9</t>
  </si>
  <si>
    <t xml:space="preserve">                Ground Cover </t>
  </si>
  <si>
    <t>3-WAY 30 L</t>
  </si>
  <si>
    <t xml:space="preserve">P Gravel </t>
  </si>
  <si>
    <t xml:space="preserve">Lawn Soil </t>
  </si>
  <si>
    <t>50 ft</t>
  </si>
  <si>
    <t xml:space="preserve">Bonemeal </t>
  </si>
  <si>
    <t>100 ft</t>
  </si>
  <si>
    <t>Fertilizer</t>
  </si>
  <si>
    <t>small</t>
  </si>
  <si>
    <t>large</t>
  </si>
  <si>
    <t>18-6-12 + 2MgO + Micronutrients</t>
  </si>
  <si>
    <t>Osmocote coating</t>
  </si>
  <si>
    <t>&gt;9 bags</t>
  </si>
  <si>
    <t xml:space="preserve">potting soil </t>
  </si>
  <si>
    <t xml:space="preserve">5 yards (45 bags) or more </t>
  </si>
  <si>
    <t>6.33 plus tax</t>
  </si>
  <si>
    <t>6.11 plus tax</t>
  </si>
  <si>
    <t xml:space="preserve">20 yards (180 bags) or more </t>
  </si>
  <si>
    <t>.4 kg</t>
  </si>
  <si>
    <t>2.2 kg</t>
  </si>
  <si>
    <t xml:space="preserve">5.55 Plus tax </t>
  </si>
  <si>
    <t>50 yards (450 bags)  or more</t>
  </si>
  <si>
    <t>25 kg</t>
  </si>
  <si>
    <t>9 to 44</t>
  </si>
  <si>
    <t>6.66  plus tax  for   9-44 bags</t>
  </si>
  <si>
    <t>45 to 179</t>
  </si>
  <si>
    <t>180-449</t>
  </si>
  <si>
    <t>450 or more</t>
  </si>
  <si>
    <t>Bloodmeal</t>
  </si>
  <si>
    <t>Nit-Pho-pot</t>
  </si>
  <si>
    <t>Cut and paste the following link into your internet search bar to informative info videos on your questions.</t>
  </si>
  <si>
    <t>https://www.youtube.com/channel/UCGOPKQBLgfSNK63Nk2jHM8w</t>
  </si>
  <si>
    <t>10 bags or more</t>
  </si>
  <si>
    <t>9 bags or less</t>
  </si>
  <si>
    <t>River Stone</t>
  </si>
  <si>
    <t>gravel</t>
  </si>
  <si>
    <t>5.99 for 10</t>
  </si>
  <si>
    <t>or more</t>
  </si>
  <si>
    <t xml:space="preserve"> Prices 2021</t>
  </si>
  <si>
    <t>3.76&gt; 26 bags=1 yd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</si>
</sst>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4E43C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5" xfId="0" applyFont="1" applyBorder="1"/>
    <xf numFmtId="2" fontId="1" fillId="0" borderId="5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left"/>
    </xf>
    <xf numFmtId="0" fontId="1" fillId="7" borderId="11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2" fontId="1" fillId="2" borderId="11" xfId="0" applyNumberFormat="1" applyFont="1" applyFill="1" applyBorder="1" applyAlignment="1">
      <alignment horizontal="center"/>
    </xf>
    <xf numFmtId="2" fontId="1" fillId="7" borderId="5" xfId="0" applyNumberFormat="1" applyFont="1" applyFill="1" applyBorder="1" applyAlignment="1">
      <alignment horizontal="center"/>
    </xf>
    <xf numFmtId="0" fontId="1" fillId="7" borderId="11" xfId="0" applyFont="1" applyFill="1" applyBorder="1"/>
    <xf numFmtId="0" fontId="1" fillId="6" borderId="0" xfId="0" applyFont="1" applyFill="1"/>
    <xf numFmtId="0" fontId="1" fillId="6" borderId="6" xfId="0" applyFont="1" applyFill="1" applyBorder="1"/>
    <xf numFmtId="2" fontId="1" fillId="6" borderId="6" xfId="0" applyNumberFormat="1" applyFont="1" applyFill="1" applyBorder="1" applyAlignment="1">
      <alignment horizontal="center"/>
    </xf>
    <xf numFmtId="2" fontId="1" fillId="7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2" fontId="1" fillId="2" borderId="10" xfId="0" applyNumberFormat="1" applyFont="1" applyFill="1" applyBorder="1" applyAlignment="1">
      <alignment horizontal="center"/>
    </xf>
    <xf numFmtId="0" fontId="1" fillId="7" borderId="10" xfId="0" applyFont="1" applyFill="1" applyBorder="1"/>
    <xf numFmtId="0" fontId="1" fillId="0" borderId="6" xfId="0" applyFont="1" applyBorder="1"/>
    <xf numFmtId="2" fontId="1" fillId="0" borderId="6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6" borderId="8" xfId="0" applyFont="1" applyFill="1" applyBorder="1"/>
    <xf numFmtId="2" fontId="1" fillId="6" borderId="3" xfId="0" applyNumberFormat="1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2" borderId="12" xfId="0" applyFont="1" applyFill="1" applyBorder="1" applyAlignment="1"/>
    <xf numFmtId="2" fontId="1" fillId="2" borderId="12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6" xfId="0" applyFont="1" applyFill="1" applyBorder="1"/>
    <xf numFmtId="2" fontId="1" fillId="0" borderId="12" xfId="0" applyNumberFormat="1" applyFont="1" applyBorder="1" applyAlignment="1">
      <alignment horizontal="center"/>
    </xf>
    <xf numFmtId="0" fontId="1" fillId="0" borderId="12" xfId="0" applyFont="1" applyFill="1" applyBorder="1" applyAlignment="1"/>
    <xf numFmtId="2" fontId="1" fillId="6" borderId="12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6" borderId="1" xfId="0" applyNumberFormat="1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164" fontId="1" fillId="9" borderId="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4" borderId="13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4" borderId="14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12" xfId="0" applyFont="1" applyFill="1" applyBorder="1" applyAlignment="1"/>
    <xf numFmtId="0" fontId="1" fillId="6" borderId="9" xfId="0" applyFont="1" applyFill="1" applyBorder="1"/>
    <xf numFmtId="0" fontId="1" fillId="0" borderId="10" xfId="0" applyFont="1" applyBorder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2" fontId="1" fillId="0" borderId="16" xfId="0" applyNumberFormat="1" applyFont="1" applyBorder="1" applyAlignment="1">
      <alignment horizontal="center"/>
    </xf>
    <xf numFmtId="0" fontId="1" fillId="0" borderId="17" xfId="0" applyFont="1" applyBorder="1"/>
    <xf numFmtId="2" fontId="1" fillId="0" borderId="0" xfId="0" applyNumberFormat="1" applyFont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2" fontId="1" fillId="7" borderId="6" xfId="0" applyNumberFormat="1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7" xfId="0" applyFont="1" applyFill="1" applyBorder="1" applyAlignment="1"/>
    <xf numFmtId="2" fontId="1" fillId="8" borderId="0" xfId="0" applyNumberFormat="1" applyFont="1" applyFill="1" applyBorder="1" applyAlignment="1">
      <alignment horizontal="center"/>
    </xf>
    <xf numFmtId="164" fontId="1" fillId="8" borderId="0" xfId="0" applyNumberFormat="1" applyFont="1" applyFill="1" applyBorder="1" applyAlignment="1">
      <alignment horizontal="center"/>
    </xf>
    <xf numFmtId="2" fontId="1" fillId="9" borderId="0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164" fontId="1" fillId="4" borderId="0" xfId="0" applyNumberFormat="1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2" fontId="1" fillId="6" borderId="0" xfId="0" applyNumberFormat="1" applyFont="1" applyFill="1" applyAlignment="1">
      <alignment horizontal="center"/>
    </xf>
    <xf numFmtId="164" fontId="1" fillId="6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7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1" fillId="6" borderId="0" xfId="0" applyFont="1" applyFill="1" applyAlignment="1">
      <alignment horizontal="right"/>
    </xf>
    <xf numFmtId="0" fontId="1" fillId="8" borderId="2" xfId="0" applyFont="1" applyFill="1" applyBorder="1" applyAlignment="1">
      <alignment horizontal="right"/>
    </xf>
    <xf numFmtId="0" fontId="1" fillId="9" borderId="2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2" fontId="1" fillId="10" borderId="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2" fontId="1" fillId="0" borderId="13" xfId="0" applyNumberFormat="1" applyFont="1" applyBorder="1" applyAlignment="1">
      <alignment horizontal="center"/>
    </xf>
    <xf numFmtId="0" fontId="1" fillId="0" borderId="11" xfId="0" applyFont="1" applyBorder="1"/>
    <xf numFmtId="0" fontId="6" fillId="0" borderId="0" xfId="0" applyFont="1"/>
    <xf numFmtId="0" fontId="7" fillId="0" borderId="0" xfId="1" applyAlignment="1" applyProtection="1"/>
    <xf numFmtId="0" fontId="4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2" borderId="7" xfId="0" applyFont="1" applyFill="1" applyBorder="1" applyAlignment="1"/>
    <xf numFmtId="2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/>
    <xf numFmtId="164" fontId="1" fillId="0" borderId="19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/>
    <xf numFmtId="164" fontId="1" fillId="2" borderId="10" xfId="0" applyNumberFormat="1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2" fontId="1" fillId="11" borderId="13" xfId="0" applyNumberFormat="1" applyFont="1" applyFill="1" applyBorder="1" applyAlignment="1">
      <alignment horizontal="center"/>
    </xf>
    <xf numFmtId="164" fontId="1" fillId="11" borderId="11" xfId="0" applyNumberFormat="1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2" fontId="1" fillId="11" borderId="0" xfId="0" applyNumberFormat="1" applyFont="1" applyFill="1" applyBorder="1" applyAlignment="1">
      <alignment horizontal="center"/>
    </xf>
    <xf numFmtId="164" fontId="1" fillId="11" borderId="7" xfId="0" applyNumberFormat="1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" fillId="11" borderId="14" xfId="0" applyFont="1" applyFill="1" applyBorder="1" applyAlignment="1">
      <alignment horizontal="right"/>
    </xf>
    <xf numFmtId="0" fontId="1" fillId="11" borderId="14" xfId="0" applyFont="1" applyFill="1" applyBorder="1" applyAlignment="1">
      <alignment horizontal="center"/>
    </xf>
    <xf numFmtId="2" fontId="1" fillId="11" borderId="14" xfId="0" applyNumberFormat="1" applyFont="1" applyFill="1" applyBorder="1" applyAlignment="1">
      <alignment horizontal="center"/>
    </xf>
    <xf numFmtId="164" fontId="1" fillId="11" borderId="10" xfId="0" applyNumberFormat="1" applyFont="1" applyFill="1" applyBorder="1" applyAlignment="1">
      <alignment horizontal="center"/>
    </xf>
    <xf numFmtId="2" fontId="1" fillId="11" borderId="0" xfId="0" applyNumberFormat="1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E4E43C"/>
      <color rgb="FFB2B868"/>
      <color rgb="FFD36B7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channel/UCGOPKQBLgfSNK63Nk2jHM8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Normal="100" workbookViewId="0">
      <selection activeCell="Q47" sqref="Q47"/>
    </sheetView>
  </sheetViews>
  <sheetFormatPr defaultColWidth="9.140625" defaultRowHeight="13.5" customHeight="1"/>
  <cols>
    <col min="1" max="1" width="3.7109375" style="1" customWidth="1"/>
    <col min="2" max="2" width="4.7109375" style="1" customWidth="1"/>
    <col min="3" max="3" width="9.140625" style="2"/>
    <col min="4" max="4" width="9.140625" style="3"/>
    <col min="5" max="5" width="9.7109375" style="3" customWidth="1"/>
    <col min="6" max="7" width="9.140625" style="3"/>
    <col min="8" max="9" width="6.7109375" style="4" customWidth="1"/>
    <col min="10" max="10" width="8.7109375" style="5" customWidth="1"/>
    <col min="11" max="11" width="9.140625" style="6"/>
    <col min="12" max="12" width="6.7109375" style="7" customWidth="1"/>
    <col min="13" max="16384" width="9.140625" style="1"/>
  </cols>
  <sheetData>
    <row r="1" spans="1:13" ht="13.5" customHeight="1">
      <c r="A1" s="110" t="s">
        <v>45</v>
      </c>
    </row>
    <row r="2" spans="1:13" ht="13.5" customHeight="1">
      <c r="A2" s="111" t="s">
        <v>46</v>
      </c>
    </row>
    <row r="3" spans="1:13" ht="13.5" customHeight="1">
      <c r="C3" s="2">
        <v>3.76</v>
      </c>
      <c r="E3" s="1" t="s">
        <v>53</v>
      </c>
      <c r="F3" s="1"/>
      <c r="G3" s="2"/>
      <c r="K3" s="6" t="s">
        <v>0</v>
      </c>
    </row>
    <row r="4" spans="1:13" ht="13.5" customHeight="1" thickBot="1">
      <c r="A4" s="1" t="s">
        <v>0</v>
      </c>
      <c r="B4" s="1" t="s">
        <v>0</v>
      </c>
      <c r="C4" s="80" t="s">
        <v>16</v>
      </c>
      <c r="H4" s="6" t="s">
        <v>0</v>
      </c>
      <c r="I4" s="6"/>
      <c r="J4" s="5" t="s">
        <v>7</v>
      </c>
      <c r="K4" s="6" t="s">
        <v>6</v>
      </c>
    </row>
    <row r="5" spans="1:13" ht="13.5" customHeight="1">
      <c r="B5" s="8"/>
      <c r="C5" s="9">
        <v>3.99</v>
      </c>
      <c r="D5" s="10" t="s">
        <v>54</v>
      </c>
      <c r="E5" s="11"/>
      <c r="F5" s="12"/>
      <c r="G5" s="4" t="s">
        <v>1</v>
      </c>
      <c r="J5" s="13" t="s">
        <v>14</v>
      </c>
      <c r="K5" s="14">
        <v>6.79</v>
      </c>
      <c r="L5" s="15">
        <v>6.66</v>
      </c>
      <c r="M5" s="16" t="s">
        <v>27</v>
      </c>
    </row>
    <row r="6" spans="1:13" ht="13.5" customHeight="1" thickBot="1">
      <c r="A6" s="17" t="s">
        <v>13</v>
      </c>
      <c r="B6" s="18"/>
      <c r="C6" s="19">
        <f>C5*1.13</f>
        <v>4.5087000000000002</v>
      </c>
      <c r="D6" s="83"/>
      <c r="E6" s="84"/>
      <c r="F6" s="12"/>
      <c r="G6" s="4" t="s">
        <v>3</v>
      </c>
      <c r="J6" s="21" t="s">
        <v>13</v>
      </c>
      <c r="K6" s="22">
        <f>K5*1.13</f>
        <v>7.672699999999999</v>
      </c>
      <c r="L6" s="20">
        <f>L5*1.13</f>
        <v>7.5257999999999994</v>
      </c>
      <c r="M6" s="23" t="s">
        <v>13</v>
      </c>
    </row>
    <row r="7" spans="1:13" ht="13.5" customHeight="1" thickBot="1">
      <c r="B7" s="24"/>
      <c r="C7" s="25" t="s">
        <v>4</v>
      </c>
      <c r="D7" s="112"/>
      <c r="E7" s="119" t="s">
        <v>18</v>
      </c>
      <c r="F7" s="120">
        <v>5.29</v>
      </c>
      <c r="G7" s="121" t="s">
        <v>48</v>
      </c>
      <c r="H7" s="122"/>
      <c r="I7" s="123"/>
      <c r="J7" s="82"/>
      <c r="K7" s="27" t="s">
        <v>2</v>
      </c>
      <c r="L7" s="28"/>
    </row>
    <row r="8" spans="1:13" ht="13.5" customHeight="1" thickBot="1">
      <c r="B8" s="29">
        <v>1</v>
      </c>
      <c r="C8" s="30">
        <f t="shared" ref="C8:C31" si="0">B8*$C$6</f>
        <v>4.5087000000000002</v>
      </c>
      <c r="D8" s="114"/>
      <c r="E8" s="124"/>
      <c r="F8" s="125">
        <v>4.8899999999999997</v>
      </c>
      <c r="G8" s="126" t="s">
        <v>47</v>
      </c>
      <c r="H8" s="127"/>
      <c r="I8" s="128"/>
      <c r="J8" s="115">
        <v>1</v>
      </c>
      <c r="K8" s="33">
        <f>J8*$K$6</f>
        <v>7.672699999999999</v>
      </c>
      <c r="L8" s="34"/>
    </row>
    <row r="9" spans="1:13" ht="13.5" customHeight="1">
      <c r="B9" s="35">
        <v>2</v>
      </c>
      <c r="C9" s="85">
        <f t="shared" si="0"/>
        <v>9.0174000000000003</v>
      </c>
      <c r="D9" s="113"/>
      <c r="E9" s="42"/>
      <c r="F9" s="42"/>
      <c r="G9" s="116"/>
      <c r="H9" s="117"/>
      <c r="I9" s="118"/>
      <c r="J9" s="86">
        <v>2</v>
      </c>
      <c r="K9" s="36">
        <f t="shared" ref="K9:K15" si="1">J9*$K$6</f>
        <v>15.345399999999998</v>
      </c>
      <c r="L9" s="34"/>
    </row>
    <row r="10" spans="1:13" ht="13.5" customHeight="1" thickBot="1">
      <c r="B10" s="18">
        <v>3</v>
      </c>
      <c r="C10" s="38">
        <f t="shared" si="0"/>
        <v>13.5261</v>
      </c>
      <c r="D10" s="26"/>
      <c r="E10" s="39" t="s">
        <v>11</v>
      </c>
      <c r="F10" s="39">
        <v>12.99</v>
      </c>
      <c r="G10" s="31">
        <f t="shared" ref="G10" si="2">F10*1.13</f>
        <v>14.678699999999999</v>
      </c>
      <c r="J10" s="32">
        <v>3</v>
      </c>
      <c r="K10" s="33">
        <f t="shared" si="1"/>
        <v>23.018099999999997</v>
      </c>
      <c r="L10" s="34"/>
    </row>
    <row r="11" spans="1:13" ht="13.5" customHeight="1">
      <c r="B11" s="35">
        <v>4</v>
      </c>
      <c r="C11" s="85">
        <f t="shared" si="0"/>
        <v>18.034800000000001</v>
      </c>
      <c r="D11" s="129"/>
      <c r="E11" s="130" t="s">
        <v>10</v>
      </c>
      <c r="F11" s="130">
        <v>6.99</v>
      </c>
      <c r="G11" s="131"/>
      <c r="H11" s="132"/>
      <c r="J11" s="37">
        <v>4</v>
      </c>
      <c r="K11" s="36">
        <f t="shared" si="1"/>
        <v>30.690799999999996</v>
      </c>
      <c r="L11" s="34"/>
    </row>
    <row r="12" spans="1:13" ht="13.5" customHeight="1">
      <c r="B12" s="18">
        <v>5</v>
      </c>
      <c r="C12" s="19">
        <f t="shared" si="0"/>
        <v>22.543500000000002</v>
      </c>
      <c r="D12" s="133"/>
      <c r="E12" s="134" t="s">
        <v>17</v>
      </c>
      <c r="F12" s="134">
        <v>6.99</v>
      </c>
      <c r="G12" s="142" t="s">
        <v>51</v>
      </c>
      <c r="H12" s="136"/>
      <c r="J12" s="32">
        <v>5</v>
      </c>
      <c r="K12" s="33">
        <f t="shared" si="1"/>
        <v>38.363499999999995</v>
      </c>
      <c r="L12" s="34"/>
    </row>
    <row r="13" spans="1:13" ht="13.5" customHeight="1">
      <c r="B13" s="35">
        <v>6</v>
      </c>
      <c r="C13" s="85">
        <f t="shared" si="0"/>
        <v>27.052199999999999</v>
      </c>
      <c r="D13" s="133"/>
      <c r="E13" s="134" t="s">
        <v>12</v>
      </c>
      <c r="F13" s="134">
        <v>6.99</v>
      </c>
      <c r="G13" s="135" t="s">
        <v>52</v>
      </c>
      <c r="H13" s="136"/>
      <c r="J13" s="37">
        <v>6</v>
      </c>
      <c r="K13" s="36">
        <f t="shared" si="1"/>
        <v>46.036199999999994</v>
      </c>
      <c r="L13" s="34"/>
    </row>
    <row r="14" spans="1:13" ht="13.5" customHeight="1" thickBot="1">
      <c r="B14" s="18">
        <v>7</v>
      </c>
      <c r="C14" s="19">
        <f t="shared" si="0"/>
        <v>31.5609</v>
      </c>
      <c r="D14" s="137"/>
      <c r="E14" s="138" t="s">
        <v>49</v>
      </c>
      <c r="F14" s="139">
        <v>6.99</v>
      </c>
      <c r="G14" s="140"/>
      <c r="H14" s="141"/>
      <c r="J14" s="32">
        <v>7</v>
      </c>
      <c r="K14" s="33">
        <f t="shared" si="1"/>
        <v>53.708899999999993</v>
      </c>
      <c r="L14" s="28" t="s">
        <v>0</v>
      </c>
    </row>
    <row r="15" spans="1:13" ht="13.5" customHeight="1">
      <c r="B15" s="35">
        <v>8</v>
      </c>
      <c r="C15" s="36">
        <f t="shared" si="0"/>
        <v>36.069600000000001</v>
      </c>
      <c r="D15" s="26"/>
      <c r="E15" s="41" t="s">
        <v>8</v>
      </c>
      <c r="F15" s="41">
        <v>3.99</v>
      </c>
      <c r="G15" s="31"/>
      <c r="J15" s="37">
        <v>8</v>
      </c>
      <c r="K15" s="36">
        <f t="shared" si="1"/>
        <v>61.381599999999992</v>
      </c>
      <c r="L15" s="28"/>
    </row>
    <row r="16" spans="1:13" ht="13.5" customHeight="1">
      <c r="B16" s="18">
        <v>9</v>
      </c>
      <c r="C16" s="38">
        <f t="shared" si="0"/>
        <v>40.578299999999999</v>
      </c>
      <c r="E16" s="42" t="s">
        <v>9</v>
      </c>
      <c r="F16" s="42">
        <v>3.99</v>
      </c>
      <c r="G16" s="31"/>
      <c r="I16" s="44"/>
      <c r="J16" s="32">
        <v>9</v>
      </c>
      <c r="K16" s="33">
        <f>J16*$L$6</f>
        <v>67.732199999999992</v>
      </c>
      <c r="L16" s="45">
        <v>1</v>
      </c>
      <c r="M16" s="73"/>
    </row>
    <row r="17" spans="2:12" ht="13.5" customHeight="1">
      <c r="B17" s="35">
        <v>10</v>
      </c>
      <c r="C17" s="36">
        <f t="shared" si="0"/>
        <v>45.087000000000003</v>
      </c>
      <c r="E17" s="3" t="s">
        <v>50</v>
      </c>
      <c r="F17" s="3">
        <v>3.99</v>
      </c>
      <c r="I17" s="44"/>
      <c r="J17" s="37">
        <v>10</v>
      </c>
      <c r="K17" s="33">
        <f t="shared" ref="K17:K18" si="3">J17*$L$6</f>
        <v>75.257999999999996</v>
      </c>
      <c r="L17" s="50"/>
    </row>
    <row r="18" spans="2:12" ht="13.5" customHeight="1">
      <c r="B18" s="18">
        <v>11</v>
      </c>
      <c r="C18" s="38">
        <f t="shared" si="0"/>
        <v>49.595700000000001</v>
      </c>
      <c r="I18" s="44"/>
      <c r="J18" s="32">
        <v>11</v>
      </c>
      <c r="K18" s="33">
        <f t="shared" si="3"/>
        <v>82.783799999999999</v>
      </c>
      <c r="L18" s="50"/>
    </row>
    <row r="19" spans="2:12" ht="13.5" customHeight="1">
      <c r="B19" s="35">
        <v>12</v>
      </c>
      <c r="C19" s="36">
        <f t="shared" si="0"/>
        <v>54.104399999999998</v>
      </c>
      <c r="J19" s="37">
        <v>12</v>
      </c>
      <c r="K19" s="49">
        <f t="shared" ref="K19:K48" si="4">J19*$L$6</f>
        <v>90.309599999999989</v>
      </c>
      <c r="L19" s="50"/>
    </row>
    <row r="20" spans="2:12" ht="13.5" customHeight="1">
      <c r="B20" s="18">
        <v>13</v>
      </c>
      <c r="C20" s="38">
        <f t="shared" si="0"/>
        <v>58.613100000000003</v>
      </c>
      <c r="D20" s="26"/>
      <c r="E20" s="74" t="s">
        <v>28</v>
      </c>
      <c r="F20" s="3">
        <v>3.89</v>
      </c>
      <c r="G20" s="31">
        <f t="shared" ref="G20" si="5">F20*1.13</f>
        <v>4.3956999999999997</v>
      </c>
      <c r="J20" s="32">
        <v>13</v>
      </c>
      <c r="K20" s="33">
        <f t="shared" si="4"/>
        <v>97.835399999999993</v>
      </c>
      <c r="L20" s="50"/>
    </row>
    <row r="21" spans="2:12" ht="13.5" customHeight="1">
      <c r="B21" s="35">
        <v>14</v>
      </c>
      <c r="C21" s="36">
        <f t="shared" si="0"/>
        <v>63.1218</v>
      </c>
      <c r="D21" s="26"/>
      <c r="E21" s="12"/>
      <c r="F21" s="12"/>
      <c r="G21" s="31"/>
      <c r="H21" s="44"/>
      <c r="J21" s="37">
        <v>14</v>
      </c>
      <c r="K21" s="49">
        <f t="shared" si="4"/>
        <v>105.3612</v>
      </c>
      <c r="L21" s="50"/>
    </row>
    <row r="22" spans="2:12" ht="13.5" customHeight="1">
      <c r="B22" s="18">
        <v>15</v>
      </c>
      <c r="C22" s="38">
        <f t="shared" si="0"/>
        <v>67.630499999999998</v>
      </c>
      <c r="D22" s="26"/>
      <c r="E22" s="51" t="s">
        <v>15</v>
      </c>
      <c r="F22" s="12">
        <v>6.99</v>
      </c>
      <c r="G22" s="31">
        <f t="shared" ref="G22:G28" si="6">F22*1.13</f>
        <v>7.8986999999999998</v>
      </c>
      <c r="H22" s="44" t="s">
        <v>19</v>
      </c>
      <c r="J22" s="32">
        <v>15</v>
      </c>
      <c r="K22" s="33">
        <f t="shared" si="4"/>
        <v>112.88699999999999</v>
      </c>
      <c r="L22" s="50"/>
    </row>
    <row r="23" spans="2:12" ht="13.5" customHeight="1">
      <c r="B23" s="35">
        <v>16</v>
      </c>
      <c r="C23" s="36">
        <f t="shared" si="0"/>
        <v>72.139200000000002</v>
      </c>
      <c r="D23" s="26"/>
      <c r="E23" s="51" t="s">
        <v>15</v>
      </c>
      <c r="F23" s="12">
        <v>11.99</v>
      </c>
      <c r="G23" s="31">
        <f t="shared" si="6"/>
        <v>13.548699999999998</v>
      </c>
      <c r="H23" s="44" t="s">
        <v>21</v>
      </c>
      <c r="J23" s="37">
        <v>16</v>
      </c>
      <c r="K23" s="49">
        <f t="shared" si="4"/>
        <v>120.41279999999999</v>
      </c>
      <c r="L23" s="50"/>
    </row>
    <row r="24" spans="2:12" ht="13.5" customHeight="1">
      <c r="B24" s="18">
        <v>17</v>
      </c>
      <c r="C24" s="38">
        <f t="shared" si="0"/>
        <v>76.647900000000007</v>
      </c>
      <c r="D24" s="26"/>
      <c r="E24" s="12"/>
      <c r="F24" s="12"/>
      <c r="G24" s="31"/>
      <c r="H24" s="44"/>
      <c r="J24" s="32">
        <v>17</v>
      </c>
      <c r="K24" s="33">
        <f t="shared" si="4"/>
        <v>127.93859999999999</v>
      </c>
      <c r="L24" s="52"/>
    </row>
    <row r="25" spans="2:12" ht="13.5" customHeight="1" thickBot="1">
      <c r="B25" s="35">
        <v>18</v>
      </c>
      <c r="C25" s="36">
        <f t="shared" si="0"/>
        <v>81.156599999999997</v>
      </c>
      <c r="D25" s="26"/>
      <c r="E25" s="12"/>
      <c r="F25" s="12"/>
      <c r="G25" s="31"/>
      <c r="H25" s="53"/>
      <c r="J25" s="37">
        <v>18</v>
      </c>
      <c r="K25" s="49">
        <f t="shared" si="4"/>
        <v>135.46439999999998</v>
      </c>
      <c r="L25" s="54">
        <v>2</v>
      </c>
    </row>
    <row r="26" spans="2:12" ht="13.5" customHeight="1">
      <c r="B26" s="18">
        <v>19</v>
      </c>
      <c r="C26" s="38">
        <f t="shared" si="0"/>
        <v>85.665300000000002</v>
      </c>
      <c r="D26" s="26"/>
      <c r="E26" s="55" t="s">
        <v>22</v>
      </c>
      <c r="F26" s="56">
        <v>6.99</v>
      </c>
      <c r="G26" s="57">
        <f t="shared" si="6"/>
        <v>7.8986999999999998</v>
      </c>
      <c r="H26" s="58" t="s">
        <v>23</v>
      </c>
      <c r="I26" s="44"/>
      <c r="J26" s="32">
        <v>19</v>
      </c>
      <c r="K26" s="33">
        <f t="shared" si="4"/>
        <v>142.99019999999999</v>
      </c>
      <c r="L26" s="52"/>
    </row>
    <row r="27" spans="2:12" ht="13.5" customHeight="1">
      <c r="B27" s="35">
        <v>20</v>
      </c>
      <c r="C27" s="36">
        <f t="shared" si="0"/>
        <v>90.174000000000007</v>
      </c>
      <c r="D27" s="26"/>
      <c r="E27" s="59" t="s">
        <v>22</v>
      </c>
      <c r="F27" s="12">
        <v>29.99</v>
      </c>
      <c r="G27" s="31">
        <f t="shared" si="6"/>
        <v>33.888699999999993</v>
      </c>
      <c r="H27" s="60" t="s">
        <v>24</v>
      </c>
      <c r="I27" s="53"/>
      <c r="J27" s="37">
        <v>20</v>
      </c>
      <c r="K27" s="49">
        <f t="shared" si="4"/>
        <v>150.51599999999999</v>
      </c>
      <c r="L27" s="52"/>
    </row>
    <row r="28" spans="2:12" ht="13.5" customHeight="1" thickBot="1">
      <c r="B28" s="18">
        <v>21</v>
      </c>
      <c r="C28" s="38">
        <f t="shared" si="0"/>
        <v>94.682699999999997</v>
      </c>
      <c r="D28" s="61"/>
      <c r="E28" s="62" t="s">
        <v>22</v>
      </c>
      <c r="F28" s="63">
        <v>109.99</v>
      </c>
      <c r="G28" s="64">
        <f t="shared" si="6"/>
        <v>124.28869999999998</v>
      </c>
      <c r="H28" s="65" t="s">
        <v>37</v>
      </c>
      <c r="I28" s="66"/>
      <c r="J28" s="32">
        <v>21</v>
      </c>
      <c r="K28" s="33">
        <f t="shared" si="4"/>
        <v>158.04179999999999</v>
      </c>
      <c r="L28" s="52"/>
    </row>
    <row r="29" spans="2:12" ht="13.5" customHeight="1">
      <c r="B29" s="35">
        <v>22</v>
      </c>
      <c r="C29" s="36">
        <f t="shared" si="0"/>
        <v>99.191400000000002</v>
      </c>
      <c r="D29" s="61"/>
      <c r="E29" s="67"/>
      <c r="F29" s="12" t="s">
        <v>25</v>
      </c>
      <c r="G29" s="12"/>
      <c r="H29" s="60"/>
      <c r="I29" s="44"/>
      <c r="J29" s="37">
        <v>22</v>
      </c>
      <c r="K29" s="49">
        <f t="shared" si="4"/>
        <v>165.5676</v>
      </c>
      <c r="L29" s="52"/>
    </row>
    <row r="30" spans="2:12" ht="13.5" customHeight="1" thickBot="1">
      <c r="B30" s="18">
        <v>23</v>
      </c>
      <c r="C30" s="38">
        <f t="shared" si="0"/>
        <v>103.70010000000001</v>
      </c>
      <c r="D30" s="61"/>
      <c r="F30" s="67" t="s">
        <v>26</v>
      </c>
      <c r="G30" s="12"/>
      <c r="H30" s="65"/>
      <c r="I30" s="44"/>
      <c r="J30" s="32">
        <v>23</v>
      </c>
      <c r="K30" s="33">
        <f t="shared" si="4"/>
        <v>173.09339999999997</v>
      </c>
      <c r="L30" s="52"/>
    </row>
    <row r="31" spans="2:12" ht="13.5" customHeight="1">
      <c r="B31" s="35">
        <v>24</v>
      </c>
      <c r="C31" s="36">
        <f t="shared" si="0"/>
        <v>108.2088</v>
      </c>
      <c r="D31" s="26"/>
      <c r="E31" s="3" t="s">
        <v>44</v>
      </c>
      <c r="I31" s="44"/>
      <c r="J31" s="37">
        <v>24</v>
      </c>
      <c r="K31" s="49">
        <f t="shared" si="4"/>
        <v>180.61919999999998</v>
      </c>
      <c r="L31" s="52"/>
    </row>
    <row r="32" spans="2:12" ht="13.5" customHeight="1" thickBot="1">
      <c r="B32" s="18">
        <v>25</v>
      </c>
      <c r="C32" s="104">
        <v>110.47</v>
      </c>
      <c r="D32" s="26"/>
      <c r="E32" s="40"/>
      <c r="F32" s="40"/>
      <c r="G32" s="40"/>
      <c r="H32" s="66"/>
      <c r="I32" s="44"/>
      <c r="J32" s="32">
        <v>25</v>
      </c>
      <c r="K32" s="33">
        <f t="shared" si="4"/>
        <v>188.14499999999998</v>
      </c>
      <c r="L32" s="52"/>
    </row>
    <row r="33" spans="2:12" ht="13.5" customHeight="1" thickBot="1">
      <c r="B33" s="35">
        <v>26</v>
      </c>
      <c r="C33" s="104">
        <f>B33*$C$3*1.13</f>
        <v>110.46879999999997</v>
      </c>
      <c r="D33" s="68" t="s">
        <v>5</v>
      </c>
      <c r="E33" s="40"/>
      <c r="F33" s="40"/>
      <c r="G33" s="40"/>
      <c r="H33" s="66"/>
      <c r="I33" s="44"/>
      <c r="J33" s="37">
        <v>26</v>
      </c>
      <c r="K33" s="49">
        <f t="shared" si="4"/>
        <v>195.67079999999999</v>
      </c>
      <c r="L33" s="52"/>
    </row>
    <row r="34" spans="2:12" ht="13.5" customHeight="1">
      <c r="B34" s="18">
        <v>27</v>
      </c>
      <c r="C34" s="38">
        <f>B34*$C$3*1.13</f>
        <v>114.71759999999999</v>
      </c>
      <c r="D34" s="26"/>
      <c r="E34" s="69"/>
      <c r="F34" s="40"/>
      <c r="G34" s="40"/>
      <c r="H34" s="66"/>
      <c r="I34" s="44"/>
      <c r="J34" s="70">
        <v>27</v>
      </c>
      <c r="K34" s="33">
        <f t="shared" si="4"/>
        <v>203.19659999999999</v>
      </c>
      <c r="L34" s="54">
        <v>3</v>
      </c>
    </row>
    <row r="35" spans="2:12" ht="13.5" customHeight="1">
      <c r="B35" s="35">
        <v>28</v>
      </c>
      <c r="C35" s="38">
        <f t="shared" ref="C35:C52" si="7">B35*$C$3*1.13</f>
        <v>118.96639999999999</v>
      </c>
      <c r="D35" s="26"/>
      <c r="F35" s="100" t="s">
        <v>20</v>
      </c>
      <c r="G35" s="93">
        <v>3.99</v>
      </c>
      <c r="H35" s="94">
        <f>G35*1.13</f>
        <v>4.5087000000000002</v>
      </c>
      <c r="I35" s="95" t="s">
        <v>33</v>
      </c>
      <c r="J35" s="37">
        <v>28</v>
      </c>
      <c r="K35" s="49">
        <f t="shared" si="4"/>
        <v>210.72239999999999</v>
      </c>
      <c r="L35" s="50"/>
    </row>
    <row r="36" spans="2:12" ht="13.5" customHeight="1">
      <c r="B36" s="18">
        <v>29</v>
      </c>
      <c r="C36" s="38">
        <f t="shared" si="7"/>
        <v>123.21519999999998</v>
      </c>
      <c r="D36" s="26"/>
      <c r="E36" s="26"/>
      <c r="F36" s="101" t="s">
        <v>20</v>
      </c>
      <c r="G36" s="43">
        <v>16.989999999999998</v>
      </c>
      <c r="H36" s="87">
        <f>G36*1.13</f>
        <v>19.198699999999995</v>
      </c>
      <c r="I36" s="88" t="s">
        <v>34</v>
      </c>
      <c r="J36" s="32">
        <v>29</v>
      </c>
      <c r="K36" s="33">
        <f t="shared" si="4"/>
        <v>218.24819999999997</v>
      </c>
      <c r="L36" s="50"/>
    </row>
    <row r="37" spans="2:12" ht="13.5" customHeight="1">
      <c r="B37" s="35">
        <v>30</v>
      </c>
      <c r="C37" s="38">
        <f t="shared" si="7"/>
        <v>127.46399999999998</v>
      </c>
      <c r="D37" s="26"/>
      <c r="E37" s="46"/>
      <c r="F37" s="102" t="s">
        <v>43</v>
      </c>
      <c r="G37" s="47">
        <v>4.99</v>
      </c>
      <c r="H37" s="89">
        <v>5.65</v>
      </c>
      <c r="I37" s="48" t="s">
        <v>33</v>
      </c>
      <c r="J37" s="37">
        <v>30</v>
      </c>
      <c r="K37" s="49">
        <f t="shared" si="4"/>
        <v>225.77399999999997</v>
      </c>
      <c r="L37" s="50"/>
    </row>
    <row r="38" spans="2:12" ht="13.5" customHeight="1">
      <c r="B38" s="18">
        <v>31</v>
      </c>
      <c r="C38" s="38">
        <f t="shared" si="7"/>
        <v>131.71279999999999</v>
      </c>
      <c r="D38" s="26"/>
      <c r="E38" s="90"/>
      <c r="F38" s="103" t="s">
        <v>43</v>
      </c>
      <c r="G38" s="91">
        <v>21.99</v>
      </c>
      <c r="H38" s="31">
        <v>24.85</v>
      </c>
      <c r="I38" s="92" t="s">
        <v>34</v>
      </c>
      <c r="J38" s="32">
        <v>31</v>
      </c>
      <c r="K38" s="33">
        <f t="shared" si="4"/>
        <v>233.29979999999998</v>
      </c>
      <c r="L38" s="50"/>
    </row>
    <row r="39" spans="2:12" ht="13.5" customHeight="1">
      <c r="B39" s="35">
        <v>32</v>
      </c>
      <c r="C39" s="38">
        <f t="shared" si="7"/>
        <v>135.96159999999998</v>
      </c>
      <c r="D39" s="26"/>
      <c r="E39" s="96"/>
      <c r="F39" s="12"/>
      <c r="G39" s="12"/>
      <c r="H39" s="53"/>
      <c r="I39" s="66" t="s">
        <v>0</v>
      </c>
      <c r="J39" s="37">
        <v>32</v>
      </c>
      <c r="K39" s="49">
        <f t="shared" si="4"/>
        <v>240.82559999999998</v>
      </c>
      <c r="L39" s="50"/>
    </row>
    <row r="40" spans="2:12" ht="13.5" customHeight="1">
      <c r="B40" s="18">
        <v>33</v>
      </c>
      <c r="C40" s="38">
        <f t="shared" si="7"/>
        <v>140.21039999999999</v>
      </c>
      <c r="D40" s="26"/>
      <c r="E40" s="12"/>
      <c r="F40" s="12"/>
      <c r="G40" s="12"/>
      <c r="H40" s="66"/>
      <c r="I40" s="66"/>
      <c r="J40" s="32">
        <v>33</v>
      </c>
      <c r="K40" s="33">
        <f t="shared" si="4"/>
        <v>248.35139999999998</v>
      </c>
      <c r="L40" s="50"/>
    </row>
    <row r="41" spans="2:12" ht="13.5" customHeight="1">
      <c r="B41" s="35">
        <v>34</v>
      </c>
      <c r="C41" s="38">
        <f t="shared" si="7"/>
        <v>144.45919999999998</v>
      </c>
      <c r="D41" s="26"/>
      <c r="E41" s="12"/>
      <c r="F41" s="12"/>
      <c r="G41" s="12"/>
      <c r="H41" s="66"/>
      <c r="I41" s="66"/>
      <c r="J41" s="37">
        <v>34</v>
      </c>
      <c r="K41" s="49">
        <f t="shared" si="4"/>
        <v>255.87719999999999</v>
      </c>
      <c r="L41" s="50"/>
    </row>
    <row r="42" spans="2:12" ht="13.5" customHeight="1">
      <c r="B42" s="18">
        <v>35</v>
      </c>
      <c r="C42" s="38">
        <f t="shared" si="7"/>
        <v>148.70799999999997</v>
      </c>
      <c r="D42" s="26"/>
      <c r="E42" s="12"/>
      <c r="F42" s="12"/>
      <c r="G42" s="12"/>
      <c r="H42" s="66"/>
      <c r="I42" s="66"/>
      <c r="J42" s="32">
        <v>35</v>
      </c>
      <c r="K42" s="33">
        <f t="shared" si="4"/>
        <v>263.40299999999996</v>
      </c>
      <c r="L42" s="50"/>
    </row>
    <row r="43" spans="2:12" ht="13.5" customHeight="1">
      <c r="B43" s="35">
        <v>36</v>
      </c>
      <c r="C43" s="38">
        <f t="shared" si="7"/>
        <v>152.95679999999996</v>
      </c>
      <c r="D43" s="26"/>
      <c r="E43" s="12"/>
      <c r="F43" s="12"/>
      <c r="G43" s="12"/>
      <c r="H43" s="66"/>
      <c r="I43" s="66"/>
      <c r="J43" s="37">
        <v>36</v>
      </c>
      <c r="K43" s="49">
        <f t="shared" si="4"/>
        <v>270.92879999999997</v>
      </c>
      <c r="L43" s="45">
        <v>4</v>
      </c>
    </row>
    <row r="44" spans="2:12" ht="13.5" customHeight="1">
      <c r="B44" s="18">
        <v>37</v>
      </c>
      <c r="C44" s="38">
        <f t="shared" si="7"/>
        <v>157.2056</v>
      </c>
      <c r="D44" s="26"/>
      <c r="E44" s="12"/>
      <c r="F44" s="12"/>
      <c r="G44" s="12"/>
      <c r="H44" s="66"/>
      <c r="I44" s="66"/>
      <c r="J44" s="32">
        <v>37</v>
      </c>
      <c r="K44" s="33">
        <f t="shared" si="4"/>
        <v>278.45459999999997</v>
      </c>
      <c r="L44" s="50"/>
    </row>
    <row r="45" spans="2:12" ht="13.5" customHeight="1">
      <c r="B45" s="35">
        <v>38</v>
      </c>
      <c r="C45" s="38">
        <f t="shared" si="7"/>
        <v>161.45439999999999</v>
      </c>
      <c r="D45" s="26"/>
      <c r="E45" s="12"/>
      <c r="F45" s="12"/>
      <c r="G45" s="12"/>
      <c r="H45" s="66"/>
      <c r="I45" s="66"/>
      <c r="J45" s="37">
        <v>38</v>
      </c>
      <c r="K45" s="49">
        <f t="shared" si="4"/>
        <v>285.98039999999997</v>
      </c>
      <c r="L45" s="50"/>
    </row>
    <row r="46" spans="2:12" ht="13.5" customHeight="1">
      <c r="B46" s="18">
        <v>39</v>
      </c>
      <c r="C46" s="38">
        <f t="shared" si="7"/>
        <v>165.70319999999998</v>
      </c>
      <c r="D46" s="26"/>
      <c r="E46" s="12"/>
      <c r="F46" s="12"/>
      <c r="G46" s="12"/>
      <c r="H46" s="66"/>
      <c r="I46" s="66"/>
      <c r="J46" s="32">
        <v>39</v>
      </c>
      <c r="K46" s="33">
        <f t="shared" si="4"/>
        <v>293.50619999999998</v>
      </c>
      <c r="L46" s="50"/>
    </row>
    <row r="47" spans="2:12" ht="13.5" customHeight="1">
      <c r="B47" s="35">
        <v>40</v>
      </c>
      <c r="C47" s="38">
        <f t="shared" si="7"/>
        <v>169.95199999999997</v>
      </c>
      <c r="D47" s="26"/>
      <c r="E47" s="12"/>
      <c r="F47" s="12"/>
      <c r="G47" s="12"/>
      <c r="H47" s="66"/>
      <c r="I47" s="66"/>
      <c r="J47" s="37">
        <v>40</v>
      </c>
      <c r="K47" s="49">
        <f t="shared" si="4"/>
        <v>301.03199999999998</v>
      </c>
      <c r="L47" s="50"/>
    </row>
    <row r="48" spans="2:12" ht="13.5" customHeight="1">
      <c r="B48" s="18">
        <v>41</v>
      </c>
      <c r="C48" s="38">
        <f t="shared" si="7"/>
        <v>174.20079999999999</v>
      </c>
      <c r="D48" s="26"/>
      <c r="E48" s="12"/>
      <c r="F48" s="12"/>
      <c r="G48" s="12"/>
      <c r="H48" s="66"/>
      <c r="I48" s="66"/>
      <c r="J48" s="32">
        <v>41</v>
      </c>
      <c r="K48" s="33">
        <f t="shared" si="4"/>
        <v>308.55779999999999</v>
      </c>
      <c r="L48" s="50"/>
    </row>
    <row r="49" spans="2:13" ht="13.5" customHeight="1">
      <c r="B49" s="35">
        <v>42</v>
      </c>
      <c r="C49" s="38">
        <f t="shared" si="7"/>
        <v>178.44959999999998</v>
      </c>
      <c r="D49" s="26"/>
      <c r="E49" s="12"/>
      <c r="F49" s="12"/>
      <c r="G49" s="12"/>
      <c r="H49" s="44"/>
      <c r="I49" s="44"/>
      <c r="J49" s="37">
        <v>42</v>
      </c>
      <c r="K49" s="33">
        <v>310.69</v>
      </c>
      <c r="L49" s="50"/>
    </row>
    <row r="50" spans="2:13" ht="13.5" customHeight="1">
      <c r="B50" s="18">
        <v>43</v>
      </c>
      <c r="C50" s="38">
        <f t="shared" si="7"/>
        <v>182.69839999999996</v>
      </c>
      <c r="D50" s="26"/>
      <c r="F50" s="12"/>
      <c r="G50" s="12"/>
      <c r="H50" s="44"/>
      <c r="I50" s="44"/>
      <c r="J50" s="32">
        <v>43</v>
      </c>
      <c r="K50" s="33">
        <v>310.69</v>
      </c>
      <c r="L50" s="50"/>
    </row>
    <row r="51" spans="2:13" ht="13.5" customHeight="1">
      <c r="B51" s="35">
        <v>44</v>
      </c>
      <c r="C51" s="38">
        <f t="shared" si="7"/>
        <v>186.94719999999998</v>
      </c>
      <c r="D51" s="26"/>
      <c r="E51" s="12"/>
      <c r="F51" s="12" t="s">
        <v>0</v>
      </c>
      <c r="G51" s="12"/>
      <c r="H51" s="44"/>
      <c r="I51" s="44"/>
      <c r="J51" s="37">
        <v>44</v>
      </c>
      <c r="K51" s="33">
        <v>310.69</v>
      </c>
      <c r="L51" s="50"/>
    </row>
    <row r="52" spans="2:13" ht="13.5" customHeight="1" thickBot="1">
      <c r="B52" s="71">
        <v>45</v>
      </c>
      <c r="C52" s="38">
        <f t="shared" si="7"/>
        <v>191.19599999999997</v>
      </c>
      <c r="D52" s="72"/>
      <c r="E52" s="12"/>
      <c r="F52" s="12"/>
      <c r="H52" s="44"/>
      <c r="I52" s="44"/>
      <c r="J52" s="32">
        <v>45</v>
      </c>
      <c r="K52" s="33">
        <v>310.69</v>
      </c>
      <c r="L52" s="45">
        <v>5</v>
      </c>
    </row>
    <row r="53" spans="2:13" ht="13.5" customHeight="1" thickBot="1">
      <c r="F53" s="97" t="s">
        <v>38</v>
      </c>
      <c r="G53" s="75"/>
      <c r="H53" s="76"/>
      <c r="I53" s="81" t="s">
        <v>39</v>
      </c>
      <c r="J53" s="77"/>
      <c r="K53" s="78"/>
      <c r="L53" s="76"/>
      <c r="M53" s="79"/>
    </row>
    <row r="54" spans="2:13" ht="13.5" customHeight="1" thickBot="1">
      <c r="F54" s="98" t="s">
        <v>40</v>
      </c>
      <c r="G54" s="75"/>
      <c r="H54" s="76" t="s">
        <v>30</v>
      </c>
      <c r="I54" s="76"/>
      <c r="J54" s="77" t="s">
        <v>29</v>
      </c>
      <c r="K54" s="78"/>
      <c r="L54" s="76"/>
      <c r="M54" s="79"/>
    </row>
    <row r="55" spans="2:13" ht="13.5" customHeight="1" thickBot="1">
      <c r="F55" s="99" t="s">
        <v>41</v>
      </c>
      <c r="G55" s="75"/>
      <c r="H55" s="76" t="s">
        <v>31</v>
      </c>
      <c r="I55" s="76"/>
      <c r="J55" s="77" t="s">
        <v>32</v>
      </c>
      <c r="K55" s="78"/>
      <c r="L55" s="76"/>
      <c r="M55" s="79"/>
    </row>
    <row r="56" spans="2:13" ht="13.5" customHeight="1">
      <c r="F56" s="99" t="s">
        <v>42</v>
      </c>
      <c r="G56" s="105"/>
      <c r="H56" s="56" t="s">
        <v>35</v>
      </c>
      <c r="I56" s="106"/>
      <c r="J56" s="107" t="s">
        <v>36</v>
      </c>
      <c r="K56" s="108"/>
      <c r="L56" s="106"/>
      <c r="M56" s="109"/>
    </row>
  </sheetData>
  <sortState ref="E5:G11">
    <sortCondition ref="E5:E11"/>
  </sortState>
  <hyperlinks>
    <hyperlink ref="A2" r:id="rId1"/>
  </hyperlinks>
  <pageMargins left="0.25" right="0.25" top="0.21" bottom="0.21" header="0.2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2019-12-22T18:10:41Z</cp:lastPrinted>
  <dcterms:created xsi:type="dcterms:W3CDTF">2013-05-17T10:52:12Z</dcterms:created>
  <dcterms:modified xsi:type="dcterms:W3CDTF">2021-01-07T15:44:00Z</dcterms:modified>
</cp:coreProperties>
</file>